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1545" windowWidth="14280" windowHeight="91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<sst xmlns="http://schemas.openxmlformats.org/spreadsheetml/2006/main" count="34" uniqueCount="29">
  <si>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D1</t>
  </si>
  <si>
    <t xml:space="preserve"> '</t>
  </si>
  <si>
    <t xml:space="preserve"> "</t>
  </si>
  <si>
    <t>D2</t>
  </si>
  <si>
    <t>px</t>
  </si>
  <si>
    <t>EcartType</t>
  </si>
  <si>
    <t>Moyenne</t>
  </si>
  <si>
    <t>AB</t>
  </si>
  <si>
    <t>BC</t>
  </si>
  <si>
    <t>CA</t>
  </si>
  <si>
    <t>DA</t>
  </si>
  <si>
    <t>DB</t>
  </si>
  <si>
    <t>DC</t>
  </si>
  <si>
    <t>EA</t>
  </si>
  <si>
    <t>EB</t>
  </si>
  <si>
    <t>EC</t>
  </si>
  <si>
    <t>ED</t>
  </si>
  <si>
    <t>CDC unso a</t>
  </si>
  <si>
    <t>IRIS</t>
  </si>
  <si>
    <t>D1/D2</t>
  </si>
  <si>
    <t>A</t>
  </si>
  <si>
    <t>B</t>
  </si>
  <si>
    <t>C</t>
  </si>
  <si>
    <t>D</t>
  </si>
  <si>
    <t>E</t>
  </si>
  <si>
    <t>"/px</t>
  </si>
  <si>
    <t>CHAMP</t>
  </si>
  <si>
    <t>Référence des étoiles</t>
  </si>
  <si>
    <t>Détermination du champ d'une image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</si>
</sst>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7">
    <font>
      <sz val="10"/>
      <name val="Arial"/>
      <family val="0"/>
    </font>
    <font>
      <sz val="8"/>
      <name val="Arial"/>
      <family val="0"/>
    </font>
    <font>
      <b/>
      <sz val="16"/>
      <color indexed="12"/>
      <name val="Arial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0" fontId="0" fillId="0" borderId="6" xfId="0" applyNumberFormat="1" applyBorder="1" applyAlignment="1">
      <alignment/>
    </xf>
    <xf numFmtId="0" fontId="5" fillId="0" borderId="1" xfId="0" applyFont="1" applyBorder="1" applyAlignment="1">
      <alignment horizontal="center"/>
    </xf>
    <xf numFmtId="171" fontId="5" fillId="0" borderId="1" xfId="0" applyNumberFormat="1" applyFont="1" applyBorder="1" applyAlignment="1">
      <alignment horizontal="center"/>
    </xf>
    <xf numFmtId="171" fontId="6" fillId="0" borderId="1" xfId="0" applyNumberFormat="1" applyFont="1" applyBorder="1" applyAlignment="1">
      <alignment horizontal="center"/>
    </xf>
    <xf numFmtId="170" fontId="4" fillId="0" borderId="1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1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27"/>
  <sheetViews>
    <sheetView showGridLines="0" showRowColHeaders="0" tabSelected="1" showOutlineSymbols="0" workbookViewId="0" topLeftCell="C1">
      <selection activeCell="G19" sqref="G19"/>
    </sheetView>
  </sheetViews>
  <sheetFormatPr defaultColWidth="11.421875" defaultRowHeight="12.75"/>
  <cols>
    <col min="2" max="2" width="17.57421875" style="0" customWidth="1"/>
    <col min="3" max="3" width="3.57421875" style="0" bestFit="1" customWidth="1"/>
    <col min="4" max="4" width="7.8515625" style="0" customWidth="1"/>
    <col min="5" max="5" width="7.140625" style="0" customWidth="1"/>
    <col min="6" max="6" width="8.7109375" style="0" customWidth="1"/>
    <col min="7" max="7" width="10.28125" style="0" customWidth="1"/>
    <col min="8" max="8" width="11.57421875" style="0" bestFit="1" customWidth="1"/>
    <col min="9" max="9" width="5.140625" style="0" customWidth="1"/>
    <col min="10" max="10" width="6.140625" style="0" customWidth="1"/>
    <col min="11" max="11" width="20.140625" style="0" customWidth="1"/>
  </cols>
  <sheetData>
    <row r="1" ht="20.25">
      <c r="C1" s="4" t="s">
        <v>28</v>
      </c>
    </row>
    <row r="5" spans="4:11" ht="12.75">
      <c r="D5" s="20" t="s">
        <v>17</v>
      </c>
      <c r="E5" s="21"/>
      <c r="F5" s="22"/>
      <c r="G5" s="5" t="s">
        <v>18</v>
      </c>
      <c r="H5" s="5" t="s">
        <v>19</v>
      </c>
      <c r="J5" s="26" t="s">
        <v>27</v>
      </c>
      <c r="K5" s="27"/>
    </row>
    <row r="6" spans="4:8" ht="12.75">
      <c r="D6" s="23" t="s">
        <v>0</v>
      </c>
      <c r="E6" s="24"/>
      <c r="F6" s="25"/>
      <c r="G6" s="6" t="s">
        <v>3</v>
      </c>
      <c r="H6" s="6"/>
    </row>
    <row r="7" spans="4:8" ht="12.75">
      <c r="D7" s="7" t="s">
        <v>1</v>
      </c>
      <c r="E7" s="7" t="s">
        <v>2</v>
      </c>
      <c r="F7" s="7" t="s">
        <v>2</v>
      </c>
      <c r="G7" s="7" t="s">
        <v>4</v>
      </c>
      <c r="H7" s="7" t="s">
        <v>25</v>
      </c>
    </row>
    <row r="8" spans="4:8" ht="3.75" customHeight="1">
      <c r="D8" s="2"/>
      <c r="E8" s="2"/>
      <c r="F8" s="2"/>
      <c r="G8" s="2"/>
      <c r="H8" s="2"/>
    </row>
    <row r="9" spans="3:11" ht="12.75">
      <c r="C9" s="3" t="s">
        <v>7</v>
      </c>
      <c r="D9" s="11">
        <v>4</v>
      </c>
      <c r="E9" s="12">
        <v>21.8</v>
      </c>
      <c r="F9" s="13">
        <f aca="true" t="shared" si="0" ref="F9:F18">+D9*60+E9</f>
        <v>261.8</v>
      </c>
      <c r="G9" s="12">
        <v>159.92</v>
      </c>
      <c r="H9" s="14">
        <f aca="true" t="shared" si="1" ref="H9:H18">+F9/G9</f>
        <v>1.6370685342671338</v>
      </c>
      <c r="J9" s="3" t="s">
        <v>20</v>
      </c>
      <c r="K9" s="3"/>
    </row>
    <row r="10" spans="3:11" ht="12.75">
      <c r="C10" s="3" t="s">
        <v>8</v>
      </c>
      <c r="D10" s="11">
        <v>3</v>
      </c>
      <c r="E10" s="12">
        <v>6</v>
      </c>
      <c r="F10" s="13">
        <f t="shared" si="0"/>
        <v>186</v>
      </c>
      <c r="G10" s="12">
        <v>113.06</v>
      </c>
      <c r="H10" s="14">
        <f t="shared" si="1"/>
        <v>1.6451441712365116</v>
      </c>
      <c r="J10" s="3" t="s">
        <v>21</v>
      </c>
      <c r="K10" s="3"/>
    </row>
    <row r="11" spans="3:11" ht="12.75">
      <c r="C11" s="3" t="s">
        <v>9</v>
      </c>
      <c r="D11" s="11">
        <v>5</v>
      </c>
      <c r="E11" s="12">
        <v>27.4</v>
      </c>
      <c r="F11" s="13">
        <f t="shared" si="0"/>
        <v>327.4</v>
      </c>
      <c r="G11" s="12">
        <v>199.62</v>
      </c>
      <c r="H11" s="14">
        <f t="shared" si="1"/>
        <v>1.640116220819557</v>
      </c>
      <c r="J11" s="3" t="s">
        <v>22</v>
      </c>
      <c r="K11" s="3"/>
    </row>
    <row r="12" spans="3:11" ht="12.75">
      <c r="C12" s="3" t="s">
        <v>10</v>
      </c>
      <c r="D12" s="11">
        <v>5</v>
      </c>
      <c r="E12" s="12">
        <v>22.4</v>
      </c>
      <c r="F12" s="13">
        <f t="shared" si="0"/>
        <v>322.4</v>
      </c>
      <c r="G12" s="12">
        <v>196.15</v>
      </c>
      <c r="H12" s="14">
        <f t="shared" si="1"/>
        <v>1.6436400713739483</v>
      </c>
      <c r="J12" s="3" t="s">
        <v>23</v>
      </c>
      <c r="K12" s="3"/>
    </row>
    <row r="13" spans="3:11" ht="12.75">
      <c r="C13" s="3" t="s">
        <v>11</v>
      </c>
      <c r="D13" s="11">
        <v>5</v>
      </c>
      <c r="E13" s="12">
        <v>42.5</v>
      </c>
      <c r="F13" s="13">
        <f t="shared" si="0"/>
        <v>342.5</v>
      </c>
      <c r="G13" s="12">
        <v>208.17</v>
      </c>
      <c r="H13" s="14">
        <f t="shared" si="1"/>
        <v>1.6452899072873133</v>
      </c>
      <c r="J13" s="3" t="s">
        <v>24</v>
      </c>
      <c r="K13" s="3"/>
    </row>
    <row r="14" spans="3:8" ht="12.75">
      <c r="C14" s="3" t="s">
        <v>12</v>
      </c>
      <c r="D14" s="11">
        <v>3</v>
      </c>
      <c r="E14" s="12">
        <v>22.6</v>
      </c>
      <c r="F14" s="13">
        <f t="shared" si="0"/>
        <v>202.6</v>
      </c>
      <c r="G14" s="12">
        <v>123.17</v>
      </c>
      <c r="H14" s="14">
        <f t="shared" si="1"/>
        <v>1.6448810586993585</v>
      </c>
    </row>
    <row r="15" spans="3:8" ht="12.75">
      <c r="C15" s="3" t="s">
        <v>13</v>
      </c>
      <c r="D15" s="11">
        <v>4</v>
      </c>
      <c r="E15" s="12">
        <v>37.5</v>
      </c>
      <c r="F15" s="13">
        <f t="shared" si="0"/>
        <v>277.5</v>
      </c>
      <c r="G15" s="12">
        <v>169.07</v>
      </c>
      <c r="H15" s="14">
        <f t="shared" si="1"/>
        <v>1.64133199266576</v>
      </c>
    </row>
    <row r="16" spans="3:8" ht="12.75">
      <c r="C16" s="3" t="s">
        <v>14</v>
      </c>
      <c r="D16" s="11">
        <v>8</v>
      </c>
      <c r="E16" s="12">
        <v>31.4</v>
      </c>
      <c r="F16" s="13">
        <f t="shared" si="0"/>
        <v>511.4</v>
      </c>
      <c r="G16" s="12">
        <v>311.71</v>
      </c>
      <c r="H16" s="14">
        <f t="shared" si="1"/>
        <v>1.6406275063360174</v>
      </c>
    </row>
    <row r="17" spans="3:8" ht="12.75">
      <c r="C17" s="3" t="s">
        <v>15</v>
      </c>
      <c r="D17" s="11">
        <v>8</v>
      </c>
      <c r="E17" s="12">
        <v>11.3</v>
      </c>
      <c r="F17" s="13">
        <f t="shared" si="0"/>
        <v>491.3</v>
      </c>
      <c r="G17" s="12">
        <v>299.21</v>
      </c>
      <c r="H17" s="14">
        <f t="shared" si="1"/>
        <v>1.6419905751813109</v>
      </c>
    </row>
    <row r="18" spans="3:8" ht="12.75">
      <c r="C18" s="3" t="s">
        <v>16</v>
      </c>
      <c r="D18" s="11">
        <v>5</v>
      </c>
      <c r="E18" s="12">
        <v>54.6</v>
      </c>
      <c r="F18" s="13">
        <f t="shared" si="0"/>
        <v>354.6</v>
      </c>
      <c r="G18" s="12">
        <v>215.68</v>
      </c>
      <c r="H18" s="14">
        <f t="shared" si="1"/>
        <v>1.6441023738872405</v>
      </c>
    </row>
    <row r="23" spans="7:9" ht="12.75">
      <c r="G23" s="8" t="s">
        <v>6</v>
      </c>
      <c r="H23" s="10">
        <f>+AVERAGE(H9:H18)</f>
        <v>1.6424192411754148</v>
      </c>
      <c r="I23" s="9" t="s">
        <v>25</v>
      </c>
    </row>
    <row r="24" spans="7:10" ht="12.75">
      <c r="G24" s="8" t="s">
        <v>5</v>
      </c>
      <c r="H24" s="10">
        <f>+STDEV(H9:H18)</f>
        <v>0.0026783083415784</v>
      </c>
      <c r="I24" s="9" t="s">
        <v>25</v>
      </c>
      <c r="J24" s="1"/>
    </row>
    <row r="25" ht="13.5" thickBot="1"/>
    <row r="26" spans="6:9" ht="13.5" thickBot="1">
      <c r="F26" s="15" t="s">
        <v>26</v>
      </c>
      <c r="G26" s="19">
        <v>1392</v>
      </c>
      <c r="H26" s="17">
        <f>G26*H$23/60</f>
        <v>38.104126395269624</v>
      </c>
      <c r="I26" s="18" t="s">
        <v>1</v>
      </c>
    </row>
    <row r="27" spans="6:9" ht="13.5" thickBot="1">
      <c r="F27" s="16"/>
      <c r="G27" s="19">
        <v>1040</v>
      </c>
      <c r="H27" s="17">
        <f>G27*H$23/60</f>
        <v>28.46860018037386</v>
      </c>
      <c r="I27" s="18" t="s">
        <v>1</v>
      </c>
    </row>
  </sheetData>
  <mergeCells count="3">
    <mergeCell ref="D5:F5"/>
    <mergeCell ref="D6:F6"/>
    <mergeCell ref="J5:K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</dc:creator>
  <cp:keywords/>
  <dc:description/>
  <cp:lastModifiedBy>SUD</cp:lastModifiedBy>
  <dcterms:created xsi:type="dcterms:W3CDTF">2006-05-08T15:43:08Z</dcterms:created>
  <dcterms:modified xsi:type="dcterms:W3CDTF">2006-11-28T18:07:54Z</dcterms:modified>
  <cp:category/>
  <cp:version/>
  <cp:contentType/>
  <cp:contentStatus/>
</cp:coreProperties>
</file>